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Главный бухгалтер\Desktop\"/>
    </mc:Choice>
  </mc:AlternateContent>
  <bookViews>
    <workbookView xWindow="0" yWindow="0" windowWidth="28050" windowHeight="11760"/>
  </bookViews>
  <sheets>
    <sheet name="Лист2" sheetId="1" r:id="rId1"/>
  </sheets>
  <definedNames>
    <definedName name="_xlnm._FilterDatabase" localSheetId="0" hidden="1">Лист2!$A$7:$K$45</definedName>
    <definedName name="вв">#REF!</definedName>
    <definedName name="ВФ18">#REF!</definedName>
    <definedName name="иные">#REF!</definedName>
    <definedName name="йцуцйу">#REF!</definedName>
    <definedName name="материальные_запасы_основные_средства">#REF!</definedName>
    <definedName name="_xlnm.Print_Area" localSheetId="0">Лист2!$A$1:$K$45</definedName>
    <definedName name="оггшг">#REF!</definedName>
    <definedName name="оплата_труда">#REF!</definedName>
    <definedName name="ПВ16">#REF!</definedName>
    <definedName name="ПВ17">#REF!</definedName>
    <definedName name="ПВ18">#REF!</definedName>
    <definedName name="ПД16">#REF!</definedName>
    <definedName name="ПД17">#REF!</definedName>
    <definedName name="ПД18">#REF!</definedName>
    <definedName name="пппппп">#REF!</definedName>
    <definedName name="Список">#REF!</definedName>
    <definedName name="старостина">#REF!</definedName>
    <definedName name="ФВ16">#REF!</definedName>
    <definedName name="ФВ17">#REF!</definedName>
    <definedName name="ФД16">#REF!</definedName>
    <definedName name="ФД17">#REF!</definedName>
    <definedName name="ФД18">#REF!</definedName>
  </definedNames>
  <calcPr calcId="152511"/>
</workbook>
</file>

<file path=xl/calcChain.xml><?xml version="1.0" encoding="utf-8"?>
<calcChain xmlns="http://schemas.openxmlformats.org/spreadsheetml/2006/main">
  <c r="H45" i="1" l="1"/>
  <c r="K44" i="1"/>
  <c r="K45" i="1" s="1"/>
  <c r="J44" i="1"/>
  <c r="J45" i="1" s="1"/>
  <c r="I44" i="1"/>
  <c r="I45" i="1" s="1"/>
  <c r="H44" i="1"/>
  <c r="G44" i="1"/>
  <c r="G45" i="1" s="1"/>
  <c r="F44" i="1"/>
  <c r="F45" i="1" s="1"/>
  <c r="E43" i="1"/>
  <c r="D43" i="1"/>
  <c r="D44" i="1" s="1"/>
  <c r="C43" i="1"/>
  <c r="C44" i="1" s="1"/>
  <c r="C45" i="1" s="1"/>
  <c r="E42" i="1"/>
  <c r="D42" i="1"/>
  <c r="C42" i="1"/>
  <c r="E41" i="1"/>
  <c r="D41" i="1"/>
  <c r="C41" i="1"/>
  <c r="E40" i="1"/>
  <c r="E44" i="1" s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K34" i="1"/>
  <c r="J34" i="1"/>
  <c r="I34" i="1"/>
  <c r="H34" i="1"/>
  <c r="G34" i="1"/>
  <c r="F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E34" i="1" s="1"/>
  <c r="D9" i="1"/>
  <c r="D34" i="1" s="1"/>
  <c r="C9" i="1"/>
  <c r="C34" i="1" s="1"/>
  <c r="E45" i="1" l="1"/>
  <c r="D45" i="1"/>
</calcChain>
</file>

<file path=xl/sharedStrings.xml><?xml version="1.0" encoding="utf-8"?>
<sst xmlns="http://schemas.openxmlformats.org/spreadsheetml/2006/main" count="48" uniqueCount="48">
  <si>
    <t>Приложение №1 к приказу МОиН РС (Я)</t>
  </si>
  <si>
    <t>Объемы субсидии на финансовое обеспечение выполнения государственного задания на оказание государственных услуг (выполнение работ) учреждений среднего профессионального образования на 2023 год  и плановый период 2024 и 2025 годов  (по разделу 0704)</t>
  </si>
  <si>
    <t>№</t>
  </si>
  <si>
    <t>Наименование учреждения</t>
  </si>
  <si>
    <t>Объем субсидии на финансовое обеспечение выполнения государственного задания</t>
  </si>
  <si>
    <t>В том числе ФОТ (0401)</t>
  </si>
  <si>
    <t>в том числе 04</t>
  </si>
  <si>
    <t>Бюджетные учреждения</t>
  </si>
  <si>
    <t>КБК 075 0704 5840221100 611 241</t>
  </si>
  <si>
    <t>ГБПОУ РС(Я) "Алданский медицинский колледж"</t>
  </si>
  <si>
    <t>ГБПОУ РС(Я) "Арктический колледж народов Севера"</t>
  </si>
  <si>
    <t>ГБПОУ РС(Я) "Верхневилюйский техникум"</t>
  </si>
  <si>
    <t>ГБПОУ РС(Я) "Вилюйский профессионально-педгогический колледж им.Н.Г.Чернышевского"</t>
  </si>
  <si>
    <t>ГБПОУ РС(Я) "Горно-геологический техникум"</t>
  </si>
  <si>
    <t>ГБПОУ РС(Я) "Жатайский техникум"</t>
  </si>
  <si>
    <t>ГБПОУ РС(Я) «Центр подготовки рабочих кадров “Арктика”»</t>
  </si>
  <si>
    <t>ГБПОУ РС(Я) "Ленский технологический техникум"</t>
  </si>
  <si>
    <t>ГБПОУ РС(Я) "Намский техникум"</t>
  </si>
  <si>
    <t>ГБПОУ РС(Я) "Нерюнгринский медицинский колледж"</t>
  </si>
  <si>
    <t>ГБПОУ РС(Я) "Нюрбинский техникум"</t>
  </si>
  <si>
    <t>ГБПОУ РС(Я) "Олекминский техникум"</t>
  </si>
  <si>
    <t>ГБПОУ РС(Я) "Покровский колледж"</t>
  </si>
  <si>
    <t>ГБПОУ РС(Я) "Сангарский многопрофильный лицей"</t>
  </si>
  <si>
    <t>ГБПОУ РС(Я) "Сунтарский технологический колледж"</t>
  </si>
  <si>
    <t>ГБПОУ РС(Я) "Усть-Алданский техникум"</t>
  </si>
  <si>
    <t>ГБПОУ РС(Я) "Якутский финансово-экономический колледж им. И.И. Фадеева"</t>
  </si>
  <si>
    <t>ГБПОУ РС(Я) "Харбалахский образовательный комплекс им.Н.Е.Мординова-Амма Аччыгыйа"</t>
  </si>
  <si>
    <t>ГБПОУ РС(Я) "Транспортный техникум им. Р.И.Брызгалова"</t>
  </si>
  <si>
    <t>ГБПОУ РС(Я) Чурапчинский аграрно-технический колледж"</t>
  </si>
  <si>
    <t>ГБПОУ РС(Я) "Якутский индустриально-педагогический колледж"</t>
  </si>
  <si>
    <t>ГБПОУ РС(Я) "Якутский сельскохозяйственный техникум"</t>
  </si>
  <si>
    <t>ГБПОУ РС(Я) "Якутский колледж технологии и дизайна"</t>
  </si>
  <si>
    <t>ГБПОУ РС(Я) "Якутский коммунально-строительный техникум"</t>
  </si>
  <si>
    <t>ГБПОУ РС(Я) "Якутский медицинский колледж"</t>
  </si>
  <si>
    <t>Итого по бюджетным учреждениям</t>
  </si>
  <si>
    <t>Автономные учреждения</t>
  </si>
  <si>
    <r>
      <t xml:space="preserve">КБК 075 0704 </t>
    </r>
    <r>
      <rPr>
        <b/>
        <sz val="12"/>
        <rFont val="Times New Roman"/>
      </rPr>
      <t>5840221100</t>
    </r>
    <r>
      <rPr>
        <sz val="11"/>
        <color theme="1"/>
        <rFont val="Calibri"/>
      </rPr>
      <t xml:space="preserve"> 621 241</t>
    </r>
  </si>
  <si>
    <t>ГАПОУ РС(Я) "Алданский политехнический техникум"</t>
  </si>
  <si>
    <t>ГАПОУ РС(Я) "Намский педагогический колледж им. И.Е.Винокурова"</t>
  </si>
  <si>
    <t>ГАПОУ РС(Я) "Региональный технологический колледж в г.Мирном"</t>
  </si>
  <si>
    <t>ГАПОУ РС(Я) "Южно-Якутский технологический колледж"</t>
  </si>
  <si>
    <t>ГАПОУ РС(Я) "Якутский автодорожный техникум"</t>
  </si>
  <si>
    <t>ГАПОУ РС(Я) "Якутский промышленный техникум им. Т.Г.Десяткина"</t>
  </si>
  <si>
    <t>ГАПОУ РС(Я) "Якутский технологический техникум сервиса им. Ю.А. Готовцева"</t>
  </si>
  <si>
    <t>ГАПОУ РС(Я) "Якутский педагогический колледж им.С.Ф.Гоголева"</t>
  </si>
  <si>
    <t>Итого по автономным учреждениям</t>
  </si>
  <si>
    <t>ВСЕГО</t>
  </si>
  <si>
    <t>от "16 "января 2023 г. №01-03/72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</si>
</sst>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\-??_р_._-;_-@_-"/>
    <numFmt numFmtId="165" formatCode="_-* #,##0.00_р_._-;\-* #,##0.00_р_._-;_-* \-??_р_._-;_-@_-"/>
    <numFmt numFmtId="166" formatCode="_-* #,##0.00\ _₽_-;\-* #,##0.00\ _₽_-;_-* \-??\ _₽_-;_-@_-"/>
  </numFmts>
  <fonts count="9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rgb="FFFF0000"/>
      <name val="Calibri"/>
      <scheme val="minor"/>
    </font>
    <font>
      <sz val="12"/>
      <name val="Times New Roman"/>
    </font>
    <font>
      <b/>
      <sz val="22"/>
      <color theme="1"/>
      <name val="Times New Roman"/>
    </font>
    <font>
      <sz val="14"/>
      <color theme="1"/>
      <name val="Times New Roman"/>
    </font>
    <font>
      <b/>
      <sz val="14"/>
      <name val="Times New Roman"/>
    </font>
    <font>
      <sz val="14"/>
      <name val="Times New Roman"/>
    </font>
    <font>
      <b/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00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1" fillId="0" borderId="0" xfId="0" applyNumberFormat="1" applyFont="1"/>
    <xf numFmtId="0" fontId="1" fillId="2" borderId="0" xfId="0" applyNumberFormat="1" applyFont="1" applyFill="1"/>
    <xf numFmtId="0" fontId="2" fillId="0" borderId="0" xfId="0" applyNumberFormat="1" applyFont="1"/>
    <xf numFmtId="0" fontId="3" fillId="0" borderId="0" xfId="0" applyNumberFormat="1" applyFont="1" applyAlignment="1">
      <alignment horizontal="right"/>
    </xf>
    <xf numFmtId="0" fontId="5" fillId="0" borderId="1" xfId="0" applyNumberFormat="1" applyFont="1" applyBorder="1" applyAlignment="1">
      <alignment horizont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6" fontId="2" fillId="0" borderId="0" xfId="0" applyNumberFormat="1" applyFont="1"/>
    <xf numFmtId="165" fontId="8" fillId="0" borderId="2" xfId="0" applyNumberFormat="1" applyFont="1" applyBorder="1" applyAlignment="1">
      <alignment vertical="center" wrapText="1"/>
    </xf>
    <xf numFmtId="165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workbookViewId="0">
      <pane xSplit="2" ySplit="7" topLeftCell="C38" activePane="bottomRight" state="frozen"/>
      <selection pane="topRight"/>
      <selection pane="bottomLeft"/>
      <selection pane="bottomRight" activeCell="D39" sqref="D39"/>
    </sheetView>
  </sheetViews>
  <sheetFormatPr defaultColWidth="9.140625" defaultRowHeight="15" x14ac:dyDescent="0.25"/>
  <cols>
    <col min="1" max="1" width="7.5703125" customWidth="1"/>
    <col min="2" max="2" width="33.5703125" customWidth="1"/>
    <col min="3" max="3" width="26.42578125" customWidth="1"/>
    <col min="4" max="5" width="22.5703125" customWidth="1"/>
    <col min="6" max="6" width="27" style="1" customWidth="1"/>
    <col min="7" max="7" width="22.42578125" bestFit="1" customWidth="1"/>
    <col min="8" max="8" width="21.85546875" customWidth="1"/>
    <col min="9" max="9" width="23.42578125" style="1" customWidth="1"/>
    <col min="10" max="10" width="20.42578125" customWidth="1"/>
    <col min="11" max="11" width="19.42578125" customWidth="1"/>
    <col min="12" max="12" width="24.140625" style="2" customWidth="1"/>
    <col min="13" max="13" width="28" style="2" customWidth="1"/>
    <col min="14" max="14" width="22.5703125" style="2" customWidth="1"/>
    <col min="15" max="15" width="17" style="2" bestFit="1" customWidth="1"/>
    <col min="16" max="17" width="9.140625" style="2" bestFit="1" customWidth="1"/>
    <col min="18" max="18" width="9.140625" bestFit="1" customWidth="1"/>
  </cols>
  <sheetData>
    <row r="1" spans="1:15" ht="15.75" x14ac:dyDescent="0.25">
      <c r="F1"/>
      <c r="I1"/>
      <c r="K1" s="3" t="s">
        <v>0</v>
      </c>
    </row>
    <row r="2" spans="1:15" ht="15.75" x14ac:dyDescent="0.25">
      <c r="F2"/>
      <c r="I2"/>
      <c r="K2" s="3" t="s">
        <v>47</v>
      </c>
    </row>
    <row r="3" spans="1:15" x14ac:dyDescent="0.25">
      <c r="F3"/>
      <c r="I3"/>
    </row>
    <row r="4" spans="1:15" ht="98.25" customHeight="1" x14ac:dyDescent="0.3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5" ht="24.75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5" ht="51" customHeight="1" x14ac:dyDescent="0.25">
      <c r="A6" s="25" t="s">
        <v>2</v>
      </c>
      <c r="B6" s="27" t="s">
        <v>3</v>
      </c>
      <c r="C6" s="29" t="s">
        <v>4</v>
      </c>
      <c r="D6" s="30"/>
      <c r="E6" s="31"/>
      <c r="F6" s="21" t="s">
        <v>5</v>
      </c>
      <c r="G6" s="22"/>
      <c r="H6" s="23"/>
      <c r="I6" s="21" t="s">
        <v>6</v>
      </c>
      <c r="J6" s="22"/>
      <c r="K6" s="23"/>
    </row>
    <row r="7" spans="1:15" ht="18.75" customHeight="1" x14ac:dyDescent="0.25">
      <c r="A7" s="26"/>
      <c r="B7" s="28"/>
      <c r="C7" s="5">
        <v>2023</v>
      </c>
      <c r="D7" s="5">
        <v>2024</v>
      </c>
      <c r="E7" s="5">
        <v>2025</v>
      </c>
      <c r="F7" s="6">
        <v>2023</v>
      </c>
      <c r="G7" s="6">
        <v>2024</v>
      </c>
      <c r="H7" s="6">
        <v>2025</v>
      </c>
      <c r="I7" s="6">
        <v>2023</v>
      </c>
      <c r="J7" s="6">
        <v>2024</v>
      </c>
      <c r="K7" s="6">
        <v>2025</v>
      </c>
    </row>
    <row r="8" spans="1:15" ht="21.75" customHeight="1" x14ac:dyDescent="0.25">
      <c r="A8" s="17" t="s">
        <v>7</v>
      </c>
      <c r="B8" s="18"/>
      <c r="C8" s="14" t="s">
        <v>8</v>
      </c>
      <c r="D8" s="15"/>
      <c r="E8" s="15"/>
      <c r="F8" s="15"/>
      <c r="G8" s="15"/>
      <c r="H8" s="15"/>
      <c r="I8" s="15"/>
      <c r="J8" s="15"/>
      <c r="K8" s="16"/>
    </row>
    <row r="9" spans="1:15" ht="78" customHeight="1" x14ac:dyDescent="0.25">
      <c r="A9" s="7">
        <v>1</v>
      </c>
      <c r="B9" s="8" t="s">
        <v>9</v>
      </c>
      <c r="C9" s="9">
        <f t="shared" ref="C9:C33" si="0">F9+I9</f>
        <v>81177920</v>
      </c>
      <c r="D9" s="9">
        <f t="shared" ref="D9:D33" si="1">G9+J9</f>
        <v>81177920</v>
      </c>
      <c r="E9" s="9">
        <f t="shared" ref="E9:E33" si="2">H9+K9</f>
        <v>81177920</v>
      </c>
      <c r="F9" s="10">
        <v>62106962</v>
      </c>
      <c r="G9" s="10">
        <v>62106962</v>
      </c>
      <c r="H9" s="10">
        <v>62106962</v>
      </c>
      <c r="I9" s="10">
        <v>19070958</v>
      </c>
      <c r="J9" s="10">
        <v>19070958</v>
      </c>
      <c r="K9" s="10">
        <v>19070958</v>
      </c>
      <c r="L9" s="11"/>
      <c r="M9" s="11"/>
      <c r="O9" s="11"/>
    </row>
    <row r="10" spans="1:15" ht="78" customHeight="1" x14ac:dyDescent="0.25">
      <c r="A10" s="7">
        <v>2</v>
      </c>
      <c r="B10" s="8" t="s">
        <v>10</v>
      </c>
      <c r="C10" s="9">
        <f t="shared" si="0"/>
        <v>65954073</v>
      </c>
      <c r="D10" s="9">
        <f t="shared" si="1"/>
        <v>65954073</v>
      </c>
      <c r="E10" s="9">
        <f t="shared" si="2"/>
        <v>65954073</v>
      </c>
      <c r="F10" s="10">
        <v>40377204</v>
      </c>
      <c r="G10" s="10">
        <v>40377204</v>
      </c>
      <c r="H10" s="10">
        <v>40377204</v>
      </c>
      <c r="I10" s="10">
        <v>25576869</v>
      </c>
      <c r="J10" s="10">
        <v>25576869</v>
      </c>
      <c r="K10" s="10">
        <v>25576869</v>
      </c>
      <c r="L10" s="11"/>
      <c r="M10" s="11"/>
    </row>
    <row r="11" spans="1:15" ht="78" customHeight="1" x14ac:dyDescent="0.25">
      <c r="A11" s="7">
        <v>3</v>
      </c>
      <c r="B11" s="8" t="s">
        <v>11</v>
      </c>
      <c r="C11" s="9">
        <f t="shared" si="0"/>
        <v>68363685</v>
      </c>
      <c r="D11" s="9">
        <f t="shared" si="1"/>
        <v>68363685</v>
      </c>
      <c r="E11" s="9">
        <f t="shared" si="2"/>
        <v>68363685</v>
      </c>
      <c r="F11" s="10">
        <v>55293068</v>
      </c>
      <c r="G11" s="10">
        <v>55293068</v>
      </c>
      <c r="H11" s="10">
        <v>55293068</v>
      </c>
      <c r="I11" s="10">
        <v>13070617</v>
      </c>
      <c r="J11" s="10">
        <v>13070617</v>
      </c>
      <c r="K11" s="10">
        <v>13070617</v>
      </c>
      <c r="L11" s="11"/>
      <c r="M11" s="11"/>
    </row>
    <row r="12" spans="1:15" ht="78" customHeight="1" x14ac:dyDescent="0.25">
      <c r="A12" s="7">
        <v>4</v>
      </c>
      <c r="B12" s="8" t="s">
        <v>12</v>
      </c>
      <c r="C12" s="9">
        <f t="shared" si="0"/>
        <v>228427909</v>
      </c>
      <c r="D12" s="9">
        <f t="shared" si="1"/>
        <v>228427909</v>
      </c>
      <c r="E12" s="9">
        <f t="shared" si="2"/>
        <v>228427909</v>
      </c>
      <c r="F12" s="10">
        <v>192334267</v>
      </c>
      <c r="G12" s="10">
        <v>192334267</v>
      </c>
      <c r="H12" s="10">
        <v>192334267</v>
      </c>
      <c r="I12" s="10">
        <v>36093642</v>
      </c>
      <c r="J12" s="10">
        <v>36093642</v>
      </c>
      <c r="K12" s="10">
        <v>36093642</v>
      </c>
      <c r="L12" s="11"/>
      <c r="M12" s="11"/>
    </row>
    <row r="13" spans="1:15" ht="78" customHeight="1" x14ac:dyDescent="0.25">
      <c r="A13" s="7">
        <v>5</v>
      </c>
      <c r="B13" s="8" t="s">
        <v>13</v>
      </c>
      <c r="C13" s="9">
        <f t="shared" si="0"/>
        <v>117097085</v>
      </c>
      <c r="D13" s="9">
        <f t="shared" si="1"/>
        <v>117097085</v>
      </c>
      <c r="E13" s="9">
        <f t="shared" si="2"/>
        <v>117097085</v>
      </c>
      <c r="F13" s="10">
        <v>88614583</v>
      </c>
      <c r="G13" s="10">
        <v>88614583</v>
      </c>
      <c r="H13" s="10">
        <v>88614583</v>
      </c>
      <c r="I13" s="10">
        <v>28482502</v>
      </c>
      <c r="J13" s="10">
        <v>28482502</v>
      </c>
      <c r="K13" s="10">
        <v>28482502</v>
      </c>
      <c r="L13" s="11"/>
      <c r="M13" s="11"/>
    </row>
    <row r="14" spans="1:15" ht="78" customHeight="1" x14ac:dyDescent="0.25">
      <c r="A14" s="7">
        <v>6</v>
      </c>
      <c r="B14" s="8" t="s">
        <v>14</v>
      </c>
      <c r="C14" s="9">
        <f t="shared" si="0"/>
        <v>102106977</v>
      </c>
      <c r="D14" s="9">
        <f t="shared" si="1"/>
        <v>102106977</v>
      </c>
      <c r="E14" s="9">
        <f t="shared" si="2"/>
        <v>102106977</v>
      </c>
      <c r="F14" s="10">
        <v>87272921</v>
      </c>
      <c r="G14" s="10">
        <v>87272921</v>
      </c>
      <c r="H14" s="10">
        <v>87272921</v>
      </c>
      <c r="I14" s="10">
        <v>14834056</v>
      </c>
      <c r="J14" s="10">
        <v>14834056</v>
      </c>
      <c r="K14" s="10">
        <v>14834056</v>
      </c>
      <c r="L14" s="11"/>
      <c r="M14" s="11"/>
    </row>
    <row r="15" spans="1:15" ht="78" customHeight="1" x14ac:dyDescent="0.25">
      <c r="A15" s="7">
        <v>7</v>
      </c>
      <c r="B15" s="8" t="s">
        <v>15</v>
      </c>
      <c r="C15" s="9">
        <f t="shared" si="0"/>
        <v>118897219</v>
      </c>
      <c r="D15" s="9">
        <f t="shared" si="1"/>
        <v>118897219</v>
      </c>
      <c r="E15" s="9">
        <f t="shared" si="2"/>
        <v>118897219</v>
      </c>
      <c r="F15" s="10">
        <v>72952342</v>
      </c>
      <c r="G15" s="10">
        <v>72952342</v>
      </c>
      <c r="H15" s="10">
        <v>72952342</v>
      </c>
      <c r="I15" s="10">
        <v>45944877</v>
      </c>
      <c r="J15" s="10">
        <v>45944877</v>
      </c>
      <c r="K15" s="10">
        <v>45944877</v>
      </c>
      <c r="L15" s="11"/>
      <c r="M15" s="11"/>
    </row>
    <row r="16" spans="1:15" ht="78" customHeight="1" x14ac:dyDescent="0.25">
      <c r="A16" s="7">
        <v>8</v>
      </c>
      <c r="B16" s="8" t="s">
        <v>16</v>
      </c>
      <c r="C16" s="9">
        <f t="shared" si="0"/>
        <v>79189982</v>
      </c>
      <c r="D16" s="9">
        <f t="shared" si="1"/>
        <v>79189982</v>
      </c>
      <c r="E16" s="9">
        <f t="shared" si="2"/>
        <v>79189982</v>
      </c>
      <c r="F16" s="10">
        <v>65949232</v>
      </c>
      <c r="G16" s="10">
        <v>65949232</v>
      </c>
      <c r="H16" s="10">
        <v>65949232</v>
      </c>
      <c r="I16" s="10">
        <v>13240750</v>
      </c>
      <c r="J16" s="10">
        <v>13240750</v>
      </c>
      <c r="K16" s="10">
        <v>13240750</v>
      </c>
      <c r="L16" s="11"/>
      <c r="M16" s="11"/>
    </row>
    <row r="17" spans="1:13" ht="78" customHeight="1" x14ac:dyDescent="0.25">
      <c r="A17" s="7">
        <v>9</v>
      </c>
      <c r="B17" s="8" t="s">
        <v>17</v>
      </c>
      <c r="C17" s="9">
        <f t="shared" si="0"/>
        <v>80512076</v>
      </c>
      <c r="D17" s="9">
        <f t="shared" si="1"/>
        <v>80512076</v>
      </c>
      <c r="E17" s="9">
        <f t="shared" si="2"/>
        <v>80512076</v>
      </c>
      <c r="F17" s="10">
        <v>64207478</v>
      </c>
      <c r="G17" s="10">
        <v>64207478</v>
      </c>
      <c r="H17" s="10">
        <v>64207478</v>
      </c>
      <c r="I17" s="10">
        <v>16304598</v>
      </c>
      <c r="J17" s="10">
        <v>16304598</v>
      </c>
      <c r="K17" s="10">
        <v>16304598</v>
      </c>
      <c r="L17" s="11"/>
      <c r="M17" s="11"/>
    </row>
    <row r="18" spans="1:13" ht="78" customHeight="1" x14ac:dyDescent="0.25">
      <c r="A18" s="7">
        <v>10</v>
      </c>
      <c r="B18" s="8" t="s">
        <v>18</v>
      </c>
      <c r="C18" s="9">
        <f t="shared" si="0"/>
        <v>74158078</v>
      </c>
      <c r="D18" s="9">
        <f t="shared" si="1"/>
        <v>74158078</v>
      </c>
      <c r="E18" s="9">
        <f t="shared" si="2"/>
        <v>74158078</v>
      </c>
      <c r="F18" s="10">
        <v>69199395</v>
      </c>
      <c r="G18" s="10">
        <v>69199395</v>
      </c>
      <c r="H18" s="10">
        <v>69199395</v>
      </c>
      <c r="I18" s="10">
        <v>4958683</v>
      </c>
      <c r="J18" s="10">
        <v>4958683</v>
      </c>
      <c r="K18" s="10">
        <v>4958683</v>
      </c>
      <c r="L18" s="11"/>
      <c r="M18" s="11"/>
    </row>
    <row r="19" spans="1:13" ht="78" customHeight="1" x14ac:dyDescent="0.25">
      <c r="A19" s="7">
        <v>11</v>
      </c>
      <c r="B19" s="8" t="s">
        <v>19</v>
      </c>
      <c r="C19" s="9">
        <f t="shared" si="0"/>
        <v>65901863</v>
      </c>
      <c r="D19" s="9">
        <f t="shared" si="1"/>
        <v>65901863</v>
      </c>
      <c r="E19" s="9">
        <f t="shared" si="2"/>
        <v>65901863</v>
      </c>
      <c r="F19" s="10">
        <v>45949001</v>
      </c>
      <c r="G19" s="10">
        <v>45949001</v>
      </c>
      <c r="H19" s="10">
        <v>45949001</v>
      </c>
      <c r="I19" s="10">
        <v>19952862</v>
      </c>
      <c r="J19" s="10">
        <v>19952862</v>
      </c>
      <c r="K19" s="10">
        <v>19952862</v>
      </c>
      <c r="L19" s="11"/>
      <c r="M19" s="11"/>
    </row>
    <row r="20" spans="1:13" ht="78" customHeight="1" x14ac:dyDescent="0.25">
      <c r="A20" s="7">
        <v>12</v>
      </c>
      <c r="B20" s="8" t="s">
        <v>20</v>
      </c>
      <c r="C20" s="9">
        <f t="shared" si="0"/>
        <v>91434486</v>
      </c>
      <c r="D20" s="9">
        <f t="shared" si="1"/>
        <v>91434486</v>
      </c>
      <c r="E20" s="9">
        <f t="shared" si="2"/>
        <v>91434486</v>
      </c>
      <c r="F20" s="10">
        <v>69894619</v>
      </c>
      <c r="G20" s="10">
        <v>69894619</v>
      </c>
      <c r="H20" s="10">
        <v>69894619</v>
      </c>
      <c r="I20" s="10">
        <v>21539867</v>
      </c>
      <c r="J20" s="10">
        <v>21539867</v>
      </c>
      <c r="K20" s="10">
        <v>21539867</v>
      </c>
      <c r="L20" s="11"/>
      <c r="M20" s="11"/>
    </row>
    <row r="21" spans="1:13" ht="78" customHeight="1" x14ac:dyDescent="0.25">
      <c r="A21" s="7">
        <v>13</v>
      </c>
      <c r="B21" s="8" t="s">
        <v>21</v>
      </c>
      <c r="C21" s="9">
        <f t="shared" si="0"/>
        <v>42686611</v>
      </c>
      <c r="D21" s="9">
        <f t="shared" si="1"/>
        <v>42686611</v>
      </c>
      <c r="E21" s="9">
        <f t="shared" si="2"/>
        <v>42686611</v>
      </c>
      <c r="F21" s="10">
        <v>37835101</v>
      </c>
      <c r="G21" s="10">
        <v>37835101</v>
      </c>
      <c r="H21" s="10">
        <v>37835101</v>
      </c>
      <c r="I21" s="10">
        <v>4851510</v>
      </c>
      <c r="J21" s="10">
        <v>4851510</v>
      </c>
      <c r="K21" s="10">
        <v>4851510</v>
      </c>
      <c r="L21" s="11"/>
      <c r="M21" s="11"/>
    </row>
    <row r="22" spans="1:13" ht="78" customHeight="1" x14ac:dyDescent="0.25">
      <c r="A22" s="7">
        <v>14</v>
      </c>
      <c r="B22" s="8" t="s">
        <v>22</v>
      </c>
      <c r="C22" s="9">
        <f t="shared" si="0"/>
        <v>40421467</v>
      </c>
      <c r="D22" s="9">
        <f t="shared" si="1"/>
        <v>40421467</v>
      </c>
      <c r="E22" s="9">
        <f t="shared" si="2"/>
        <v>40421467</v>
      </c>
      <c r="F22" s="10">
        <v>31240098</v>
      </c>
      <c r="G22" s="10">
        <v>31240098</v>
      </c>
      <c r="H22" s="10">
        <v>31240098</v>
      </c>
      <c r="I22" s="10">
        <v>9181369</v>
      </c>
      <c r="J22" s="10">
        <v>9181369</v>
      </c>
      <c r="K22" s="10">
        <v>9181369</v>
      </c>
      <c r="L22" s="11"/>
      <c r="M22" s="11"/>
    </row>
    <row r="23" spans="1:13" ht="78" customHeight="1" x14ac:dyDescent="0.25">
      <c r="A23" s="7">
        <v>15</v>
      </c>
      <c r="B23" s="8" t="s">
        <v>23</v>
      </c>
      <c r="C23" s="9">
        <f t="shared" si="0"/>
        <v>71838917</v>
      </c>
      <c r="D23" s="9">
        <f t="shared" si="1"/>
        <v>71838917</v>
      </c>
      <c r="E23" s="9">
        <f t="shared" si="2"/>
        <v>71838917</v>
      </c>
      <c r="F23" s="10">
        <v>53351660</v>
      </c>
      <c r="G23" s="10">
        <v>53351660</v>
      </c>
      <c r="H23" s="10">
        <v>53351660</v>
      </c>
      <c r="I23" s="10">
        <v>18487257</v>
      </c>
      <c r="J23" s="10">
        <v>18487257</v>
      </c>
      <c r="K23" s="10">
        <v>18487257</v>
      </c>
      <c r="L23" s="11"/>
      <c r="M23" s="11"/>
    </row>
    <row r="24" spans="1:13" ht="78" customHeight="1" x14ac:dyDescent="0.25">
      <c r="A24" s="7">
        <v>16</v>
      </c>
      <c r="B24" s="8" t="s">
        <v>24</v>
      </c>
      <c r="C24" s="9">
        <f t="shared" si="0"/>
        <v>58265877</v>
      </c>
      <c r="D24" s="9">
        <f t="shared" si="1"/>
        <v>58265877</v>
      </c>
      <c r="E24" s="9">
        <f t="shared" si="2"/>
        <v>58265877</v>
      </c>
      <c r="F24" s="10">
        <v>42638839</v>
      </c>
      <c r="G24" s="10">
        <v>42638839</v>
      </c>
      <c r="H24" s="10">
        <v>42638839</v>
      </c>
      <c r="I24" s="10">
        <v>15627038</v>
      </c>
      <c r="J24" s="10">
        <v>15627038</v>
      </c>
      <c r="K24" s="10">
        <v>15627038</v>
      </c>
      <c r="L24" s="11"/>
      <c r="M24" s="11"/>
    </row>
    <row r="25" spans="1:13" ht="78" customHeight="1" x14ac:dyDescent="0.25">
      <c r="A25" s="7">
        <v>17</v>
      </c>
      <c r="B25" s="8" t="s">
        <v>25</v>
      </c>
      <c r="C25" s="9">
        <f t="shared" si="0"/>
        <v>84396175</v>
      </c>
      <c r="D25" s="9">
        <f t="shared" si="1"/>
        <v>84396175</v>
      </c>
      <c r="E25" s="9">
        <f t="shared" si="2"/>
        <v>84396175</v>
      </c>
      <c r="F25" s="10">
        <v>76286001</v>
      </c>
      <c r="G25" s="10">
        <v>76286001</v>
      </c>
      <c r="H25" s="10">
        <v>76286001</v>
      </c>
      <c r="I25" s="10">
        <v>8110174</v>
      </c>
      <c r="J25" s="10">
        <v>8110174</v>
      </c>
      <c r="K25" s="10">
        <v>8110174</v>
      </c>
      <c r="L25" s="11"/>
      <c r="M25" s="11"/>
    </row>
    <row r="26" spans="1:13" ht="78" customHeight="1" x14ac:dyDescent="0.25">
      <c r="A26" s="7">
        <v>18</v>
      </c>
      <c r="B26" s="8" t="s">
        <v>26</v>
      </c>
      <c r="C26" s="9">
        <f t="shared" si="0"/>
        <v>48259135</v>
      </c>
      <c r="D26" s="9">
        <f t="shared" si="1"/>
        <v>48259135</v>
      </c>
      <c r="E26" s="9">
        <f t="shared" si="2"/>
        <v>48259135</v>
      </c>
      <c r="F26" s="10">
        <v>42127097</v>
      </c>
      <c r="G26" s="10">
        <v>42127097</v>
      </c>
      <c r="H26" s="10">
        <v>42127097</v>
      </c>
      <c r="I26" s="10">
        <v>6132038</v>
      </c>
      <c r="J26" s="10">
        <v>6132038</v>
      </c>
      <c r="K26" s="10">
        <v>6132038</v>
      </c>
      <c r="L26" s="11"/>
      <c r="M26" s="11"/>
    </row>
    <row r="27" spans="1:13" ht="78" customHeight="1" x14ac:dyDescent="0.25">
      <c r="A27" s="7">
        <v>19</v>
      </c>
      <c r="B27" s="8" t="s">
        <v>27</v>
      </c>
      <c r="C27" s="9">
        <f t="shared" si="0"/>
        <v>104615701</v>
      </c>
      <c r="D27" s="9">
        <f t="shared" si="1"/>
        <v>104615701</v>
      </c>
      <c r="E27" s="9">
        <f t="shared" si="2"/>
        <v>104615701</v>
      </c>
      <c r="F27" s="10">
        <v>81282142</v>
      </c>
      <c r="G27" s="10">
        <v>81282142</v>
      </c>
      <c r="H27" s="10">
        <v>81282142</v>
      </c>
      <c r="I27" s="10">
        <v>23333559</v>
      </c>
      <c r="J27" s="10">
        <v>23333559</v>
      </c>
      <c r="K27" s="10">
        <v>23333559</v>
      </c>
      <c r="L27" s="11"/>
      <c r="M27" s="11"/>
    </row>
    <row r="28" spans="1:13" ht="78" customHeight="1" x14ac:dyDescent="0.25">
      <c r="A28" s="7">
        <v>20</v>
      </c>
      <c r="B28" s="8" t="s">
        <v>28</v>
      </c>
      <c r="C28" s="9">
        <f t="shared" si="0"/>
        <v>145342338</v>
      </c>
      <c r="D28" s="9">
        <f t="shared" si="1"/>
        <v>145342338</v>
      </c>
      <c r="E28" s="9">
        <f t="shared" si="2"/>
        <v>145342338</v>
      </c>
      <c r="F28" s="10">
        <v>114799151</v>
      </c>
      <c r="G28" s="10">
        <v>114799151</v>
      </c>
      <c r="H28" s="10">
        <v>114799151</v>
      </c>
      <c r="I28" s="10">
        <v>30543187</v>
      </c>
      <c r="J28" s="10">
        <v>30543187</v>
      </c>
      <c r="K28" s="10">
        <v>30543187</v>
      </c>
      <c r="L28" s="11"/>
      <c r="M28" s="11"/>
    </row>
    <row r="29" spans="1:13" ht="78" customHeight="1" x14ac:dyDescent="0.25">
      <c r="A29" s="7">
        <v>21</v>
      </c>
      <c r="B29" s="8" t="s">
        <v>29</v>
      </c>
      <c r="C29" s="9">
        <f t="shared" si="0"/>
        <v>117185371</v>
      </c>
      <c r="D29" s="9">
        <f t="shared" si="1"/>
        <v>117185371</v>
      </c>
      <c r="E29" s="9">
        <f t="shared" si="2"/>
        <v>117185371</v>
      </c>
      <c r="F29" s="10">
        <v>93706320</v>
      </c>
      <c r="G29" s="10">
        <v>93706320</v>
      </c>
      <c r="H29" s="10">
        <v>93706320</v>
      </c>
      <c r="I29" s="10">
        <v>23479051</v>
      </c>
      <c r="J29" s="10">
        <v>23479051</v>
      </c>
      <c r="K29" s="10">
        <v>23479051</v>
      </c>
      <c r="L29" s="11"/>
      <c r="M29" s="11"/>
    </row>
    <row r="30" spans="1:13" ht="78" customHeight="1" x14ac:dyDescent="0.25">
      <c r="A30" s="7">
        <v>22</v>
      </c>
      <c r="B30" s="8" t="s">
        <v>30</v>
      </c>
      <c r="C30" s="9">
        <f t="shared" si="0"/>
        <v>169381006</v>
      </c>
      <c r="D30" s="9">
        <f t="shared" si="1"/>
        <v>169381006</v>
      </c>
      <c r="E30" s="9">
        <f t="shared" si="2"/>
        <v>169381006</v>
      </c>
      <c r="F30" s="10">
        <v>138086514</v>
      </c>
      <c r="G30" s="10">
        <v>138086514</v>
      </c>
      <c r="H30" s="10">
        <v>138086514</v>
      </c>
      <c r="I30" s="10">
        <v>31294492</v>
      </c>
      <c r="J30" s="10">
        <v>31294492</v>
      </c>
      <c r="K30" s="10">
        <v>31294492</v>
      </c>
      <c r="L30" s="11"/>
      <c r="M30" s="11"/>
    </row>
    <row r="31" spans="1:13" ht="78" customHeight="1" x14ac:dyDescent="0.25">
      <c r="A31" s="7">
        <v>23</v>
      </c>
      <c r="B31" s="8" t="s">
        <v>31</v>
      </c>
      <c r="C31" s="9">
        <f t="shared" si="0"/>
        <v>87929704</v>
      </c>
      <c r="D31" s="9">
        <f t="shared" si="1"/>
        <v>87929704</v>
      </c>
      <c r="E31" s="9">
        <f t="shared" si="2"/>
        <v>87929704</v>
      </c>
      <c r="F31" s="10">
        <v>82323295</v>
      </c>
      <c r="G31" s="10">
        <v>82323295</v>
      </c>
      <c r="H31" s="10">
        <v>82323295</v>
      </c>
      <c r="I31" s="10">
        <v>5606409</v>
      </c>
      <c r="J31" s="10">
        <v>5606409</v>
      </c>
      <c r="K31" s="10">
        <v>5606409</v>
      </c>
      <c r="L31" s="11"/>
      <c r="M31" s="11"/>
    </row>
    <row r="32" spans="1:13" ht="78" customHeight="1" x14ac:dyDescent="0.25">
      <c r="A32" s="7">
        <v>24</v>
      </c>
      <c r="B32" s="8" t="s">
        <v>32</v>
      </c>
      <c r="C32" s="9">
        <f t="shared" si="0"/>
        <v>73037869</v>
      </c>
      <c r="D32" s="9">
        <f t="shared" si="1"/>
        <v>73037869</v>
      </c>
      <c r="E32" s="9">
        <f t="shared" si="2"/>
        <v>73037869</v>
      </c>
      <c r="F32" s="10">
        <v>62316316</v>
      </c>
      <c r="G32" s="10">
        <v>62316316</v>
      </c>
      <c r="H32" s="10">
        <v>62316316</v>
      </c>
      <c r="I32" s="10">
        <v>10721553</v>
      </c>
      <c r="J32" s="10">
        <v>10721553</v>
      </c>
      <c r="K32" s="10">
        <v>10721553</v>
      </c>
      <c r="L32" s="11"/>
      <c r="M32" s="11"/>
    </row>
    <row r="33" spans="1:13" ht="78" customHeight="1" x14ac:dyDescent="0.25">
      <c r="A33" s="7">
        <v>25</v>
      </c>
      <c r="B33" s="8" t="s">
        <v>33</v>
      </c>
      <c r="C33" s="9">
        <f t="shared" si="0"/>
        <v>180673092</v>
      </c>
      <c r="D33" s="9">
        <f t="shared" si="1"/>
        <v>180673092</v>
      </c>
      <c r="E33" s="9">
        <f t="shared" si="2"/>
        <v>180673092</v>
      </c>
      <c r="F33" s="10">
        <v>164334549</v>
      </c>
      <c r="G33" s="10">
        <v>164334549</v>
      </c>
      <c r="H33" s="10">
        <v>164334549</v>
      </c>
      <c r="I33" s="10">
        <v>16338543</v>
      </c>
      <c r="J33" s="10">
        <v>16338543</v>
      </c>
      <c r="K33" s="10">
        <v>16338543</v>
      </c>
      <c r="L33" s="11"/>
      <c r="M33" s="11"/>
    </row>
    <row r="34" spans="1:13" ht="23.25" customHeight="1" x14ac:dyDescent="0.25">
      <c r="A34" s="19" t="s">
        <v>34</v>
      </c>
      <c r="B34" s="20"/>
      <c r="C34" s="9">
        <f t="shared" ref="C34:K34" si="3">SUM(C9:C33)</f>
        <v>2397254616</v>
      </c>
      <c r="D34" s="9">
        <f t="shared" si="3"/>
        <v>2397254616</v>
      </c>
      <c r="E34" s="9">
        <f t="shared" si="3"/>
        <v>2397254616</v>
      </c>
      <c r="F34" s="9">
        <f t="shared" si="3"/>
        <v>1934478155</v>
      </c>
      <c r="G34" s="9">
        <f t="shared" si="3"/>
        <v>1934478155</v>
      </c>
      <c r="H34" s="9">
        <f t="shared" si="3"/>
        <v>1934478155</v>
      </c>
      <c r="I34" s="9">
        <f t="shared" si="3"/>
        <v>462776461</v>
      </c>
      <c r="J34" s="9">
        <f t="shared" si="3"/>
        <v>462776461</v>
      </c>
      <c r="K34" s="9">
        <f t="shared" si="3"/>
        <v>462776461</v>
      </c>
      <c r="L34" s="11"/>
      <c r="M34" s="11"/>
    </row>
    <row r="35" spans="1:13" ht="23.25" customHeight="1" x14ac:dyDescent="0.25">
      <c r="A35" s="17" t="s">
        <v>35</v>
      </c>
      <c r="B35" s="18"/>
      <c r="C35" s="14" t="s">
        <v>36</v>
      </c>
      <c r="D35" s="15"/>
      <c r="E35" s="15"/>
      <c r="F35" s="15"/>
      <c r="G35" s="15"/>
      <c r="H35" s="15"/>
      <c r="I35" s="15"/>
      <c r="J35" s="15"/>
      <c r="K35" s="16"/>
      <c r="L35" s="11"/>
      <c r="M35" s="11"/>
    </row>
    <row r="36" spans="1:13" ht="66.75" customHeight="1" x14ac:dyDescent="0.25">
      <c r="A36" s="7">
        <v>26</v>
      </c>
      <c r="B36" s="8" t="s">
        <v>37</v>
      </c>
      <c r="C36" s="9">
        <f t="shared" ref="C36:E43" si="4">F36+I36</f>
        <v>118526395</v>
      </c>
      <c r="D36" s="9">
        <f t="shared" si="4"/>
        <v>118526395</v>
      </c>
      <c r="E36" s="9">
        <f t="shared" si="4"/>
        <v>118526395</v>
      </c>
      <c r="F36" s="10">
        <v>95720589</v>
      </c>
      <c r="G36" s="10">
        <v>95720589</v>
      </c>
      <c r="H36" s="10">
        <v>95720589</v>
      </c>
      <c r="I36" s="10">
        <v>22805806</v>
      </c>
      <c r="J36" s="10">
        <v>22805806</v>
      </c>
      <c r="K36" s="10">
        <v>22805806</v>
      </c>
      <c r="L36" s="11"/>
      <c r="M36" s="11"/>
    </row>
    <row r="37" spans="1:13" ht="78" customHeight="1" x14ac:dyDescent="0.25">
      <c r="A37" s="7">
        <v>27</v>
      </c>
      <c r="B37" s="8" t="s">
        <v>38</v>
      </c>
      <c r="C37" s="9">
        <f t="shared" si="4"/>
        <v>125422364</v>
      </c>
      <c r="D37" s="9">
        <f t="shared" si="4"/>
        <v>125422364</v>
      </c>
      <c r="E37" s="9">
        <f t="shared" si="4"/>
        <v>125422364</v>
      </c>
      <c r="F37" s="10">
        <v>106295206</v>
      </c>
      <c r="G37" s="10">
        <v>106295206</v>
      </c>
      <c r="H37" s="10">
        <v>106295206</v>
      </c>
      <c r="I37" s="10">
        <v>19127158</v>
      </c>
      <c r="J37" s="10">
        <v>19127158</v>
      </c>
      <c r="K37" s="10">
        <v>19127158</v>
      </c>
      <c r="L37" s="11"/>
      <c r="M37" s="11"/>
    </row>
    <row r="38" spans="1:13" ht="78" customHeight="1" x14ac:dyDescent="0.25">
      <c r="A38" s="7">
        <v>28</v>
      </c>
      <c r="B38" s="8" t="s">
        <v>39</v>
      </c>
      <c r="C38" s="9">
        <f t="shared" si="4"/>
        <v>248839965</v>
      </c>
      <c r="D38" s="9">
        <f t="shared" si="4"/>
        <v>248839965</v>
      </c>
      <c r="E38" s="9">
        <f t="shared" si="4"/>
        <v>248839965</v>
      </c>
      <c r="F38" s="10">
        <v>181736663</v>
      </c>
      <c r="G38" s="10">
        <v>181736663</v>
      </c>
      <c r="H38" s="10">
        <v>181736663</v>
      </c>
      <c r="I38" s="10">
        <v>67103302</v>
      </c>
      <c r="J38" s="10">
        <v>67103302</v>
      </c>
      <c r="K38" s="10">
        <v>67103302</v>
      </c>
      <c r="L38" s="11"/>
      <c r="M38" s="11"/>
    </row>
    <row r="39" spans="1:13" ht="78" customHeight="1" x14ac:dyDescent="0.25">
      <c r="A39" s="7">
        <v>29</v>
      </c>
      <c r="B39" s="8" t="s">
        <v>40</v>
      </c>
      <c r="C39" s="9">
        <f t="shared" si="4"/>
        <v>211071035</v>
      </c>
      <c r="D39" s="9">
        <f t="shared" si="4"/>
        <v>211071035</v>
      </c>
      <c r="E39" s="9">
        <f t="shared" si="4"/>
        <v>211071035</v>
      </c>
      <c r="F39" s="10">
        <v>186952838</v>
      </c>
      <c r="G39" s="10">
        <v>186952838</v>
      </c>
      <c r="H39" s="10">
        <v>186952838</v>
      </c>
      <c r="I39" s="10">
        <v>24118197</v>
      </c>
      <c r="J39" s="10">
        <v>24118197</v>
      </c>
      <c r="K39" s="10">
        <v>24118197</v>
      </c>
      <c r="L39" s="11"/>
      <c r="M39" s="11"/>
    </row>
    <row r="40" spans="1:13" ht="78" customHeight="1" x14ac:dyDescent="0.25">
      <c r="A40" s="7">
        <v>30</v>
      </c>
      <c r="B40" s="8" t="s">
        <v>41</v>
      </c>
      <c r="C40" s="9">
        <f t="shared" si="4"/>
        <v>85913781</v>
      </c>
      <c r="D40" s="9">
        <f t="shared" si="4"/>
        <v>85913781</v>
      </c>
      <c r="E40" s="9">
        <f t="shared" si="4"/>
        <v>85913781</v>
      </c>
      <c r="F40" s="10">
        <v>77771505</v>
      </c>
      <c r="G40" s="10">
        <v>77771505</v>
      </c>
      <c r="H40" s="10">
        <v>77771505</v>
      </c>
      <c r="I40" s="10">
        <v>8142276</v>
      </c>
      <c r="J40" s="10">
        <v>8142276</v>
      </c>
      <c r="K40" s="10">
        <v>8142276</v>
      </c>
      <c r="L40" s="11"/>
      <c r="M40" s="11"/>
    </row>
    <row r="41" spans="1:13" ht="78" customHeight="1" x14ac:dyDescent="0.25">
      <c r="A41" s="7">
        <v>31</v>
      </c>
      <c r="B41" s="8" t="s">
        <v>42</v>
      </c>
      <c r="C41" s="9">
        <f t="shared" si="4"/>
        <v>97596280</v>
      </c>
      <c r="D41" s="9">
        <f t="shared" si="4"/>
        <v>97596280</v>
      </c>
      <c r="E41" s="9">
        <f t="shared" si="4"/>
        <v>97596280</v>
      </c>
      <c r="F41" s="10">
        <v>83917208</v>
      </c>
      <c r="G41" s="10">
        <v>83917208</v>
      </c>
      <c r="H41" s="10">
        <v>83917208</v>
      </c>
      <c r="I41" s="10">
        <v>13679072</v>
      </c>
      <c r="J41" s="10">
        <v>13679072</v>
      </c>
      <c r="K41" s="10">
        <v>13679072</v>
      </c>
      <c r="L41" s="11"/>
      <c r="M41" s="11"/>
    </row>
    <row r="42" spans="1:13" ht="78" customHeight="1" x14ac:dyDescent="0.25">
      <c r="A42" s="7">
        <v>32</v>
      </c>
      <c r="B42" s="8" t="s">
        <v>43</v>
      </c>
      <c r="C42" s="9">
        <f t="shared" si="4"/>
        <v>113063068</v>
      </c>
      <c r="D42" s="9">
        <f t="shared" si="4"/>
        <v>113063068</v>
      </c>
      <c r="E42" s="9">
        <f t="shared" si="4"/>
        <v>113063068</v>
      </c>
      <c r="F42" s="10">
        <v>98297905</v>
      </c>
      <c r="G42" s="10">
        <v>98297905</v>
      </c>
      <c r="H42" s="10">
        <v>98297905</v>
      </c>
      <c r="I42" s="10">
        <v>14765163</v>
      </c>
      <c r="J42" s="10">
        <v>14765163</v>
      </c>
      <c r="K42" s="10">
        <v>14765163</v>
      </c>
      <c r="L42" s="11"/>
      <c r="M42" s="11"/>
    </row>
    <row r="43" spans="1:13" ht="93" customHeight="1" x14ac:dyDescent="0.25">
      <c r="A43" s="7">
        <v>34</v>
      </c>
      <c r="B43" s="8" t="s">
        <v>44</v>
      </c>
      <c r="C43" s="9">
        <f t="shared" si="4"/>
        <v>159229058</v>
      </c>
      <c r="D43" s="9">
        <f t="shared" si="4"/>
        <v>159229058</v>
      </c>
      <c r="E43" s="9">
        <f t="shared" si="4"/>
        <v>159229058</v>
      </c>
      <c r="F43" s="10">
        <v>145643748</v>
      </c>
      <c r="G43" s="10">
        <v>145643748</v>
      </c>
      <c r="H43" s="10">
        <v>145643748</v>
      </c>
      <c r="I43" s="10">
        <v>13585310</v>
      </c>
      <c r="J43" s="10">
        <v>13585310</v>
      </c>
      <c r="K43" s="10">
        <v>13585310</v>
      </c>
      <c r="L43" s="11"/>
      <c r="M43" s="11"/>
    </row>
    <row r="44" spans="1:13" ht="25.5" customHeight="1" x14ac:dyDescent="0.25">
      <c r="A44" s="19" t="s">
        <v>45</v>
      </c>
      <c r="B44" s="20"/>
      <c r="C44" s="9">
        <f t="shared" ref="C44:K44" si="5">C43+C42+C41+C40+C39+C38+C37+C36</f>
        <v>1159661946</v>
      </c>
      <c r="D44" s="9">
        <f t="shared" si="5"/>
        <v>1159661946</v>
      </c>
      <c r="E44" s="9">
        <f t="shared" si="5"/>
        <v>1159661946</v>
      </c>
      <c r="F44" s="9">
        <f t="shared" si="5"/>
        <v>976335662</v>
      </c>
      <c r="G44" s="9">
        <f t="shared" si="5"/>
        <v>976335662</v>
      </c>
      <c r="H44" s="9">
        <f t="shared" si="5"/>
        <v>976335662</v>
      </c>
      <c r="I44" s="9">
        <f t="shared" si="5"/>
        <v>183326284</v>
      </c>
      <c r="J44" s="9">
        <f t="shared" si="5"/>
        <v>183326284</v>
      </c>
      <c r="K44" s="9">
        <f t="shared" si="5"/>
        <v>183326284</v>
      </c>
      <c r="L44" s="11"/>
      <c r="M44" s="11"/>
    </row>
    <row r="45" spans="1:13" ht="25.5" customHeight="1" x14ac:dyDescent="0.25">
      <c r="A45" s="7"/>
      <c r="B45" s="12" t="s">
        <v>46</v>
      </c>
      <c r="C45" s="13">
        <f t="shared" ref="C45:K45" si="6">C44+C34</f>
        <v>3556916562</v>
      </c>
      <c r="D45" s="13">
        <f t="shared" si="6"/>
        <v>3556916562</v>
      </c>
      <c r="E45" s="13">
        <f t="shared" si="6"/>
        <v>3556916562</v>
      </c>
      <c r="F45" s="13">
        <f t="shared" si="6"/>
        <v>2910813817</v>
      </c>
      <c r="G45" s="13">
        <f t="shared" si="6"/>
        <v>2910813817</v>
      </c>
      <c r="H45" s="13">
        <f t="shared" si="6"/>
        <v>2910813817</v>
      </c>
      <c r="I45" s="13">
        <f t="shared" si="6"/>
        <v>646102745</v>
      </c>
      <c r="J45" s="13">
        <f t="shared" si="6"/>
        <v>646102745</v>
      </c>
      <c r="K45" s="13">
        <f t="shared" si="6"/>
        <v>646102745</v>
      </c>
    </row>
  </sheetData>
  <autoFilter ref="A7:K45"/>
  <mergeCells count="12">
    <mergeCell ref="A44:B44"/>
    <mergeCell ref="F6:H6"/>
    <mergeCell ref="A4:K4"/>
    <mergeCell ref="A6:A7"/>
    <mergeCell ref="B6:B7"/>
    <mergeCell ref="C6:E6"/>
    <mergeCell ref="I6:K6"/>
    <mergeCell ref="C35:K35"/>
    <mergeCell ref="A8:B8"/>
    <mergeCell ref="A34:B34"/>
    <mergeCell ref="C8:K8"/>
    <mergeCell ref="A35:B35"/>
  </mergeCells>
  <pageMargins left="0.25" right="0.25" top="0.75" bottom="0.75" header="0.30000001192092901" footer="0.30000001192092901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2023-02-14T08:22:56Z</dcterms:modified>
</cp:coreProperties>
</file>